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8" i="1" l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59" i="1"/>
  <c r="G54" i="1"/>
  <c r="G57" i="1"/>
  <c r="G56" i="1"/>
  <c r="G28" i="1"/>
  <c r="G55" i="1"/>
  <c r="G99" i="1" l="1"/>
  <c r="G27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G58" i="1" l="1"/>
  <c r="G29" i="1"/>
  <c r="G102" i="1" l="1"/>
</calcChain>
</file>

<file path=xl/sharedStrings.xml><?xml version="1.0" encoding="utf-8"?>
<sst xmlns="http://schemas.openxmlformats.org/spreadsheetml/2006/main" count="391" uniqueCount="230">
  <si>
    <t>Lp.</t>
  </si>
  <si>
    <t>Podstawa</t>
  </si>
  <si>
    <t>Opisy</t>
  </si>
  <si>
    <t>j.m.</t>
  </si>
  <si>
    <t>Obmiar</t>
  </si>
  <si>
    <t>Cena jedn.</t>
  </si>
  <si>
    <t>Wartość</t>
  </si>
  <si>
    <t>KNR-W 4-01 0353-04</t>
  </si>
  <si>
    <t>Wykucie z muru ościeżnic drewnianych o powierzchni do 2 m2</t>
  </si>
  <si>
    <t>szt.</t>
  </si>
  <si>
    <t>KNR-W 4-01 0353-05</t>
  </si>
  <si>
    <t>Wykucie z muru ościeżnic drewnianych o powierzchni ponad 2 m2</t>
  </si>
  <si>
    <t>m2</t>
  </si>
  <si>
    <t>KNR-W 4-01 0346-03</t>
  </si>
  <si>
    <t>Rozebranie ścianek z cegieł na zaprawie cementowo-wapiennej o grubości 1/2 ceg.</t>
  </si>
  <si>
    <t>KNR-W 4-01 0818-05</t>
  </si>
  <si>
    <t>Zerwanie posadzki z tworzyw sztucznych</t>
  </si>
  <si>
    <t>KNR-W 4-01 0804-07</t>
  </si>
  <si>
    <t>wyrównanie poziomów posadzki pom. A016 do poziomu posadzki A017</t>
  </si>
  <si>
    <t>KNR-W 4-01 0211-01</t>
  </si>
  <si>
    <t>Skucie nierówności betonu na powierzchni do 3.0 m2 przy głębokości skucia do 1 cm na ścianach lub podłogach</t>
  </si>
  <si>
    <t>KNR-W 4-01 0303-02</t>
  </si>
  <si>
    <t>zamurowanie otworów w ściankach  gr. 1/2 c. na zaprawie cementowo-wapiennej</t>
  </si>
  <si>
    <t>KNR-W 4-01 0304-01</t>
  </si>
  <si>
    <t>Zmniejszenie otworu drzwiowego  o szer. 134 cm do 1,00cm przez domurowanie przez domurowanie ścianki z cegły pełnej</t>
  </si>
  <si>
    <t>m3</t>
  </si>
  <si>
    <t>KNR-W 4-01 0711-03</t>
  </si>
  <si>
    <t>Uzupełnienie tynków wewnętrznych zwykłych kat.III z zaprawy cem.-wap.  na podłożu z cegły o powierzchni do 5 m2 w 1 miejscu</t>
  </si>
  <si>
    <t>KNR-W 4-01 0341-04</t>
  </si>
  <si>
    <t>Poszerzenie istniejącego otworu drzwiowego z 80cm na 90 cm w ścianie gr. 1c na zaprawie c.w.</t>
  </si>
  <si>
    <t>m</t>
  </si>
  <si>
    <t>KNR-W 2-02 1025-03</t>
  </si>
  <si>
    <t>Ościeżnice drewniane regulowane fabrycznie wykończone</t>
  </si>
  <si>
    <t>KNR-W 2-02 1022-01</t>
  </si>
  <si>
    <t>Skrzydła drzwiowe płytowe wewnętrzne pełne jednoskrzydłowe fabrycznie wykończone</t>
  </si>
  <si>
    <t>NNRNKB 202 1134-01</t>
  </si>
  <si>
    <t>(z.VII) Gruntowanie podłoży</t>
  </si>
  <si>
    <t>KNNR 2 1208-01</t>
  </si>
  <si>
    <t>Samopoziomujące masy szpachlowe grubości 2,0 mm wewnątrz budynków pod wykładziny</t>
  </si>
  <si>
    <t>KNNR 2 1208-02</t>
  </si>
  <si>
    <t>Samopoziomujące masy szpachlowe - dodatek za każdy 1 mm grubości - na dalsze 3 mm</t>
  </si>
  <si>
    <t>(z.VII) Gruntowanie podłoży pod posadzkę z tarketu</t>
  </si>
  <si>
    <t>KNR-W 2-02 1123-01</t>
  </si>
  <si>
    <t>Posadzki z wykładzin typu tarket z wywinięciem cokołow na ściany</t>
  </si>
  <si>
    <t>KNNR 7 0702-02</t>
  </si>
  <si>
    <t>Sufity podwieszane z płytami z włókien mineralnych z rastrami o wymiarach 600x600 mm typu Armstrong</t>
  </si>
  <si>
    <t>KNR-W 4-01 0713-01</t>
  </si>
  <si>
    <t>Przecieranie istniejących tynków wewnętrznych z zeskrobaniem farby  na ścianach - przyjęto 25% powierzchni</t>
  </si>
  <si>
    <t>KNR-W 4-01 1202-09</t>
  </si>
  <si>
    <t>Zeskrobanie i zmycie starej farby w pomieszczeniach o powierzchni podłogi ponad 5 m2</t>
  </si>
  <si>
    <t>NNRNKB 202 1134-02</t>
  </si>
  <si>
    <t>(z.VII) Gruntowanie podłoży- powierzchnie pionowe</t>
  </si>
  <si>
    <t>KNR-W 2-02 0830-04</t>
  </si>
  <si>
    <t>Wewnętrzne gładzie gipsowe dwuwarstwowe na ścianach</t>
  </si>
  <si>
    <t>NNRNKB 202 2608-08</t>
  </si>
  <si>
    <t>Montaż kątowników aluminiowych</t>
  </si>
  <si>
    <t>(z.VII) Gruntowanie podłoży- powierzchnie pionowe pod malowanie</t>
  </si>
  <si>
    <t>KNR-W 2-02 1510-03</t>
  </si>
  <si>
    <t>Dwukrotne malowanie farbami akrylowym  powierzchni wewnętrznych - podłoży gipsowych z gruntowaniem  - ściany</t>
  </si>
  <si>
    <t>kalk. własna</t>
  </si>
  <si>
    <t>całość</t>
  </si>
  <si>
    <t>KNR-W 4-01 0304-02</t>
  </si>
  <si>
    <t>Uzupełnienie tynków wewnętrznych zwykłych kat.III z zaprawy cem.-wap.  na podłożu z cegły</t>
  </si>
  <si>
    <t>(z.VII) Gruntowanie podłoży- powierzchnie pionowe pod gładzie gipsowe</t>
  </si>
  <si>
    <t>Ościeżnice drewniane regulowane  dla drzwi wewnętrznych</t>
  </si>
  <si>
    <t>KNR-W 2-02 1203-01</t>
  </si>
  <si>
    <t>(z.VII) Gruntowanie podłoży pod ułożenie posadzek</t>
  </si>
  <si>
    <t>Posadzki z wykładzin typu tarket</t>
  </si>
  <si>
    <t>KNR-W 2-02 1123-04</t>
  </si>
  <si>
    <t>zgrzewanie wykładzin rulonowych</t>
  </si>
  <si>
    <t>Demontaż i ponowny montaż włazów podposadzkowych  (rewizje do instalacji c.o.)- oczyszczenie, zabezpieczenie antykorozyjne ,wklejenie nowych płytek gres</t>
  </si>
  <si>
    <t>Dwukrotne malowanie farbami akrylowym  powierzchni wewnętrznych - podłoży gipsowych</t>
  </si>
  <si>
    <t>Wywóz gruzu kontenerem</t>
  </si>
  <si>
    <t>kontener</t>
  </si>
  <si>
    <t>pomieszczenia A014-A017</t>
  </si>
  <si>
    <t>Montaż lamp 600x600 LED w suficie podwieszanym, UGR&lt;19, min. 500lux
w połączonym pom. A016 i A017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</si>
  <si>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</si>
  <si>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</si>
  <si>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</si>
  <si>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</si>
  <si>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</si>
  <si>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</si>
  <si>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</si>
  <si>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</si>
  <si>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</si>
  <si>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</si>
  <si>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</si>
  <si>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</si>
  <si>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</si>
  <si>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</si>
  <si>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</si>
  <si>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</si>
  <si>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</si>
  <si>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</si>
  <si>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</si>
  <si>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</si>
  <si>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</si>
  <si>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</si>
  <si>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</si>
  <si>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</si>
  <si>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</si>
  <si>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</si>
  <si>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</si>
  <si>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Rozprowadzenie kabla oświetleniowego do pom. A017 po połączeniu z A016</t>
  </si>
  <si>
    <t>kpl.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</si>
  <si>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</si>
  <si>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</si>
  <si>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</si>
  <si>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</si>
  <si>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</si>
  <si>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</si>
  <si>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</si>
  <si>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</si>
  <si>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</si>
  <si>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</si>
  <si>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</si>
  <si>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</si>
  <si>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</si>
  <si>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</si>
  <si>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</si>
  <si>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</si>
  <si>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</si>
  <si>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</si>
  <si>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</si>
  <si>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</si>
  <si>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</si>
  <si>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</si>
  <si>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</si>
  <si>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</si>
  <si>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</si>
  <si>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</si>
  <si>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</si>
  <si>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Zmiana rozprowadzenia gniazd ściennych z pom. 39-41 - dostosowanie do nowopowstałego dużego pomieszczenia</t>
  </si>
  <si>
    <t>56.</t>
  </si>
  <si>
    <t>Demontaż drzwi w korytarzu do starej Sali sportowej. Pozostawienie wnęki + wykończenie w malowaniu</t>
  </si>
  <si>
    <t>KNR-W 4-01 0812-05</t>
  </si>
  <si>
    <t>Rozebranie posadzek z płytek na zaprawie i kleju</t>
  </si>
  <si>
    <t>KNR-W 4-01 0820-08</t>
  </si>
  <si>
    <t>Rozebranie okładziny ściennej z płytek glazurowanych</t>
  </si>
  <si>
    <t>KNR-W 2-02 2004-02</t>
  </si>
  <si>
    <t>Obudowa geberitu płyta GK</t>
  </si>
  <si>
    <t>NNRNKB 202 2802-05</t>
  </si>
  <si>
    <t>(z.VI) Licowanie ścian o pow.do 10 m2 płytkami kamionkowymi GRES o wym. 30x30 cm na zaprawie klejowej o grub.warstwy 5 mm</t>
  </si>
  <si>
    <t>NNRNKB 202 2805-05</t>
  </si>
  <si>
    <t>(z.VI) Posadzki  z płytek  GRES  o wym. 30x30 cm  na zaprawie klejowej z uwzględnieniem ewentualnych nierówności posadzki istniejącej</t>
  </si>
  <si>
    <t>Uchwyt na papier toaletowy</t>
  </si>
  <si>
    <t>Pojemnik na ręczniki papierowe</t>
  </si>
  <si>
    <t>Pojemnik na smiecie i odpady</t>
  </si>
  <si>
    <t>Szczotka do w.c.</t>
  </si>
  <si>
    <t>Dozownik na mydło w płynie</t>
  </si>
  <si>
    <t>Lustro   naścienne</t>
  </si>
  <si>
    <t>KNR-W 4-02 0234-08</t>
  </si>
  <si>
    <t>Demontaż urządzeń sanitarnych z korkowaniem podejść dopływowych i odpływowych - ustęp z miską porcelanową</t>
  </si>
  <si>
    <t>KNR-W 4-02 0234-06</t>
  </si>
  <si>
    <t>Demontaż urządzeń sanitarnych z korkowaniem podejść dopływowych i odpływowych - umywalka</t>
  </si>
  <si>
    <t>KNR-W 4-02 0152-05</t>
  </si>
  <si>
    <t>Demontaż termy elektrycznej</t>
  </si>
  <si>
    <t>KNR-W 4-02 0120-01</t>
  </si>
  <si>
    <t>Demontaż rurociągu stalowego ocynkowanego o śr. 15-20 mm</t>
  </si>
  <si>
    <t>KNR 2-15/GEBERIT 0101-01</t>
  </si>
  <si>
    <t>Elementy montażowe Geberit Kombifix do miski ustępowej montowane na ścianie</t>
  </si>
  <si>
    <t>KNR 2-15/GEBERIT 0104-01</t>
  </si>
  <si>
    <t>Urządzenia sanitarne na elemencie montażowym - ustęp</t>
  </si>
  <si>
    <t>KNR-W 2-15 0230-02</t>
  </si>
  <si>
    <t>Umywalki pojedyncze porcelanowe z syfonem gruszkowym</t>
  </si>
  <si>
    <t>KNR-W 2-15 0137-01</t>
  </si>
  <si>
    <t>Baterie umywalkowe lub zmywakowe ścienne o śr. nominalnej 15 mm</t>
  </si>
  <si>
    <t>KNR-W 2-15 0132-01</t>
  </si>
  <si>
    <t>Zawory przelotowe  instalacji wodociągowych z rur z tworzyw sztucznych o śr. nominalnej 15 mm</t>
  </si>
  <si>
    <t>KNR-W 2-15 0112-01</t>
  </si>
  <si>
    <t>Rurociągi z tworzyw sztucznych (PP, PE, PB) o śr. zewnętrznej 20 mm o połączeniach zgrzewanych, na ścianach w budynkach niemieszkalnych</t>
  </si>
  <si>
    <t>KNR 0-34 0101-10</t>
  </si>
  <si>
    <t>Izolacja rurociągów śr.12-22 mm otulinami Thermaflex FRZ - jednowarstwowymi gr.20 mm (N)</t>
  </si>
  <si>
    <t>KNR-W 2-15 0128-02</t>
  </si>
  <si>
    <t>Płukanie instalacji wodociągowej w budynkach niemieszkalnych</t>
  </si>
  <si>
    <t>KNR-W 2-15 0127-03</t>
  </si>
  <si>
    <t>Próba szczelności instalacji wodociągowych z rur z tworzyw sztucznych w budynkach niemieszkalnych (rurociąg o śr. do 63 mm)</t>
  </si>
  <si>
    <t>KNR-W 4-01 0705-05</t>
  </si>
  <si>
    <t>Wykonanie pasów tynków zwykłych kat.III o szer. do 30 cm na murach z cegieł lub ścianach z betonu pokrywających bruzdy z osiatkowaniem siatką cięto-ciągnioną- po montażu rurociągów w ścianie</t>
  </si>
  <si>
    <t>KNR-W 4-02 0150-02</t>
  </si>
  <si>
    <t>Elektryczny podgrzewacz wody o pojemności 100 dm3 na nowych wspornikach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</si>
  <si>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</si>
  <si>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</si>
  <si>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</si>
  <si>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</si>
  <si>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</si>
  <si>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</si>
  <si>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</si>
  <si>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</si>
  <si>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</si>
  <si>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</si>
  <si>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</si>
  <si>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</si>
  <si>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</si>
  <si>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</si>
  <si>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</si>
  <si>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</si>
  <si>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</si>
  <si>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</si>
  <si>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</si>
  <si>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</si>
  <si>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</si>
  <si>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</si>
  <si>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</si>
  <si>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</si>
  <si>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</si>
  <si>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</si>
  <si>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</si>
  <si>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</si>
  <si>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</si>
  <si>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</si>
  <si>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</si>
  <si>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</si>
  <si>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</si>
  <si>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</si>
  <si>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</si>
  <si>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</si>
  <si>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</si>
  <si>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</si>
  <si>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</si>
  <si>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2x pom. WC (37 + 38)</t>
  </si>
  <si>
    <t>SUMA ŁĄCZNIE ZA POWYŻSZY ZAKRES - NETTO</t>
  </si>
  <si>
    <t>96.</t>
  </si>
  <si>
    <t>Wymiana oświetlenia na 12V na czujkę ruchu</t>
  </si>
  <si>
    <t>Uzupełnienie ścian lub zamurowanie otworów w ścianach na zaprawie cementowo-wapiennej bloczkami z betonu komórkowego wraz z wykończeniem od strony korytarza / pomieszczenia nieremontowanego</t>
  </si>
  <si>
    <t>Przełożenie drzwi aluminowych w korytarzu na 34 i montaż przy pomocy kątowników, wraz z zabudową GK i wykończniem</t>
  </si>
  <si>
    <t>Połączenie przewodów oświetleniowych z pom. 39-41 i sprowadzenie do jednego włącznika ściennego - 4 klawiszowy</t>
  </si>
  <si>
    <t>pomieszczenia 39,40,41,44,45,46 + 34 korytarz (przełożenie drzwi + poszerzenie)</t>
  </si>
  <si>
    <t>Montaż lamp 600x600 LED w suficie podwieszanym, UGR&lt;19, min. 500lux
w połączonym pom. 39-41; 44; 45; 46</t>
  </si>
  <si>
    <t>Wykonanie nadproża w ścianie przed rozbiórką ściany grub. 25 pomiędzy korytarzem 34 i 49 w tym: wykucie bruzd, wstawienie nadproża 2x[ 200 , skręcenie ceownika śrubami 6x M16 (podkładki + nakrętki), osiatkowanie stopek, szpałdowanie belek, uzupełnienie tynków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</si>
</sst>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3" borderId="0" xfId="0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87" zoomScaleNormal="100" workbookViewId="0">
      <selection activeCell="H111" sqref="H111"/>
    </sheetView>
  </sheetViews>
  <sheetFormatPr defaultColWidth="45.28515625" defaultRowHeight="15" x14ac:dyDescent="0.25"/>
  <cols>
    <col min="1" max="1" width="5.140625" style="5" customWidth="1"/>
    <col min="2" max="2" width="23.28515625" style="1" customWidth="1"/>
    <col min="3" max="3" width="64.85546875" style="1" customWidth="1"/>
    <col min="4" max="4" width="10.85546875" style="6" customWidth="1"/>
    <col min="5" max="5" width="19.85546875" style="6" customWidth="1"/>
    <col min="6" max="6" width="17" style="16" customWidth="1"/>
    <col min="7" max="7" width="17.42578125" style="16" customWidth="1"/>
    <col min="8" max="8" width="11.85546875" style="1" customWidth="1"/>
    <col min="9" max="9" width="12.42578125" style="1" customWidth="1"/>
    <col min="10" max="10" width="12.5703125" style="1" customWidth="1"/>
    <col min="11" max="16384" width="45.28515625" style="1"/>
  </cols>
  <sheetData>
    <row r="1" spans="1:7" ht="15.75" thickBot="1" x14ac:dyDescent="0.3">
      <c r="A1" s="4" t="s">
        <v>0</v>
      </c>
      <c r="B1" s="3" t="s">
        <v>1</v>
      </c>
      <c r="C1" s="3" t="s">
        <v>2</v>
      </c>
      <c r="D1" s="13" t="s">
        <v>3</v>
      </c>
      <c r="E1" s="13" t="s">
        <v>4</v>
      </c>
      <c r="F1" s="14" t="s">
        <v>5</v>
      </c>
      <c r="G1" s="14" t="s">
        <v>6</v>
      </c>
    </row>
    <row r="2" spans="1:7" ht="15.75" thickBot="1" x14ac:dyDescent="0.3">
      <c r="A2" s="4" t="s">
        <v>76</v>
      </c>
      <c r="B2" s="2" t="s">
        <v>7</v>
      </c>
      <c r="C2" s="2" t="s">
        <v>8</v>
      </c>
      <c r="D2" s="10" t="s">
        <v>9</v>
      </c>
      <c r="E2" s="10">
        <v>5</v>
      </c>
      <c r="F2" s="11">
        <v>0</v>
      </c>
      <c r="G2" s="11">
        <f>ROUND(E2*F2,2)</f>
        <v>0</v>
      </c>
    </row>
    <row r="3" spans="1:7" ht="15.75" thickBot="1" x14ac:dyDescent="0.3">
      <c r="A3" s="4" t="s">
        <v>77</v>
      </c>
      <c r="B3" s="2" t="s">
        <v>10</v>
      </c>
      <c r="C3" s="2" t="s">
        <v>11</v>
      </c>
      <c r="D3" s="10" t="s">
        <v>12</v>
      </c>
      <c r="E3" s="10">
        <v>2.77</v>
      </c>
      <c r="F3" s="11">
        <v>0</v>
      </c>
      <c r="G3" s="11">
        <f t="shared" ref="G3:G27" si="0">ROUND(E3*F3,2)</f>
        <v>0</v>
      </c>
    </row>
    <row r="4" spans="1:7" ht="30.75" thickBot="1" x14ac:dyDescent="0.3">
      <c r="A4" s="4" t="s">
        <v>78</v>
      </c>
      <c r="B4" s="2" t="s">
        <v>13</v>
      </c>
      <c r="C4" s="2" t="s">
        <v>14</v>
      </c>
      <c r="D4" s="10" t="s">
        <v>12</v>
      </c>
      <c r="E4" s="10">
        <v>16.8</v>
      </c>
      <c r="F4" s="11">
        <v>0</v>
      </c>
      <c r="G4" s="11">
        <f t="shared" si="0"/>
        <v>0</v>
      </c>
    </row>
    <row r="5" spans="1:7" ht="15.75" thickBot="1" x14ac:dyDescent="0.3">
      <c r="A5" s="4" t="s">
        <v>79</v>
      </c>
      <c r="B5" s="2" t="s">
        <v>15</v>
      </c>
      <c r="C5" s="2" t="s">
        <v>16</v>
      </c>
      <c r="D5" s="10" t="s">
        <v>12</v>
      </c>
      <c r="E5" s="10">
        <v>45.91</v>
      </c>
      <c r="F5" s="11">
        <v>0</v>
      </c>
      <c r="G5" s="11">
        <f t="shared" si="0"/>
        <v>0</v>
      </c>
    </row>
    <row r="6" spans="1:7" ht="30.75" thickBot="1" x14ac:dyDescent="0.3">
      <c r="A6" s="4" t="s">
        <v>80</v>
      </c>
      <c r="B6" s="2" t="s">
        <v>17</v>
      </c>
      <c r="C6" s="2" t="s">
        <v>18</v>
      </c>
      <c r="D6" s="10" t="s">
        <v>12</v>
      </c>
      <c r="E6" s="10">
        <v>14.71</v>
      </c>
      <c r="F6" s="11">
        <v>0</v>
      </c>
      <c r="G6" s="11">
        <f t="shared" si="0"/>
        <v>0</v>
      </c>
    </row>
    <row r="7" spans="1:7" ht="30.75" thickBot="1" x14ac:dyDescent="0.3">
      <c r="A7" s="4" t="s">
        <v>81</v>
      </c>
      <c r="B7" s="2" t="s">
        <v>19</v>
      </c>
      <c r="C7" s="2" t="s">
        <v>20</v>
      </c>
      <c r="D7" s="10" t="s">
        <v>12</v>
      </c>
      <c r="E7" s="10">
        <v>31.2</v>
      </c>
      <c r="F7" s="11">
        <v>0</v>
      </c>
      <c r="G7" s="11">
        <f t="shared" si="0"/>
        <v>0</v>
      </c>
    </row>
    <row r="8" spans="1:7" ht="30.75" thickBot="1" x14ac:dyDescent="0.3">
      <c r="A8" s="4" t="s">
        <v>82</v>
      </c>
      <c r="B8" s="2" t="s">
        <v>21</v>
      </c>
      <c r="C8" s="2" t="s">
        <v>22</v>
      </c>
      <c r="D8" s="10" t="s">
        <v>12</v>
      </c>
      <c r="E8" s="10">
        <v>3.68</v>
      </c>
      <c r="F8" s="11">
        <v>0</v>
      </c>
      <c r="G8" s="11">
        <f t="shared" si="0"/>
        <v>0</v>
      </c>
    </row>
    <row r="9" spans="1:7" ht="30.75" thickBot="1" x14ac:dyDescent="0.3">
      <c r="A9" s="4" t="s">
        <v>83</v>
      </c>
      <c r="B9" s="2" t="s">
        <v>23</v>
      </c>
      <c r="C9" s="2" t="s">
        <v>24</v>
      </c>
      <c r="D9" s="10" t="s">
        <v>25</v>
      </c>
      <c r="E9" s="10">
        <v>0.18</v>
      </c>
      <c r="F9" s="11">
        <v>0</v>
      </c>
      <c r="G9" s="11">
        <f t="shared" si="0"/>
        <v>0</v>
      </c>
    </row>
    <row r="10" spans="1:7" ht="30.75" thickBot="1" x14ac:dyDescent="0.3">
      <c r="A10" s="4" t="s">
        <v>84</v>
      </c>
      <c r="B10" s="2" t="s">
        <v>26</v>
      </c>
      <c r="C10" s="2" t="s">
        <v>27</v>
      </c>
      <c r="D10" s="10" t="s">
        <v>12</v>
      </c>
      <c r="E10" s="10">
        <v>20.86</v>
      </c>
      <c r="F10" s="11">
        <v>0</v>
      </c>
      <c r="G10" s="11">
        <f t="shared" si="0"/>
        <v>0</v>
      </c>
    </row>
    <row r="11" spans="1:7" ht="30.75" thickBot="1" x14ac:dyDescent="0.3">
      <c r="A11" s="4" t="s">
        <v>85</v>
      </c>
      <c r="B11" s="2" t="s">
        <v>28</v>
      </c>
      <c r="C11" s="2" t="s">
        <v>29</v>
      </c>
      <c r="D11" s="10" t="s">
        <v>30</v>
      </c>
      <c r="E11" s="10">
        <v>2.0499999999999998</v>
      </c>
      <c r="F11" s="11">
        <v>0</v>
      </c>
      <c r="G11" s="11">
        <f t="shared" si="0"/>
        <v>0</v>
      </c>
    </row>
    <row r="12" spans="1:7" ht="15.75" thickBot="1" x14ac:dyDescent="0.3">
      <c r="A12" s="4" t="s">
        <v>86</v>
      </c>
      <c r="B12" s="2" t="s">
        <v>31</v>
      </c>
      <c r="C12" s="2" t="s">
        <v>32</v>
      </c>
      <c r="D12" s="10" t="s">
        <v>9</v>
      </c>
      <c r="E12" s="10">
        <v>3</v>
      </c>
      <c r="F12" s="11">
        <v>0</v>
      </c>
      <c r="G12" s="11">
        <f t="shared" si="0"/>
        <v>0</v>
      </c>
    </row>
    <row r="13" spans="1:7" ht="30.75" thickBot="1" x14ac:dyDescent="0.3">
      <c r="A13" s="4" t="s">
        <v>87</v>
      </c>
      <c r="B13" s="2" t="s">
        <v>33</v>
      </c>
      <c r="C13" s="2" t="s">
        <v>34</v>
      </c>
      <c r="D13" s="10" t="s">
        <v>12</v>
      </c>
      <c r="E13" s="10">
        <v>5.4</v>
      </c>
      <c r="F13" s="11">
        <v>0</v>
      </c>
      <c r="G13" s="11">
        <f t="shared" si="0"/>
        <v>0</v>
      </c>
    </row>
    <row r="14" spans="1:7" ht="15.75" thickBot="1" x14ac:dyDescent="0.3">
      <c r="A14" s="4" t="s">
        <v>88</v>
      </c>
      <c r="B14" s="2" t="s">
        <v>35</v>
      </c>
      <c r="C14" s="2" t="s">
        <v>36</v>
      </c>
      <c r="D14" s="10" t="s">
        <v>12</v>
      </c>
      <c r="E14" s="10">
        <v>47.03</v>
      </c>
      <c r="F14" s="11">
        <v>0</v>
      </c>
      <c r="G14" s="11">
        <f t="shared" si="0"/>
        <v>0</v>
      </c>
    </row>
    <row r="15" spans="1:7" ht="30.75" thickBot="1" x14ac:dyDescent="0.3">
      <c r="A15" s="4" t="s">
        <v>89</v>
      </c>
      <c r="B15" s="2" t="s">
        <v>37</v>
      </c>
      <c r="C15" s="2" t="s">
        <v>38</v>
      </c>
      <c r="D15" s="10" t="s">
        <v>12</v>
      </c>
      <c r="E15" s="10">
        <v>47.03</v>
      </c>
      <c r="F15" s="11">
        <v>0</v>
      </c>
      <c r="G15" s="11">
        <f t="shared" si="0"/>
        <v>0</v>
      </c>
    </row>
    <row r="16" spans="1:7" ht="30.75" thickBot="1" x14ac:dyDescent="0.3">
      <c r="A16" s="4" t="s">
        <v>90</v>
      </c>
      <c r="B16" s="2" t="s">
        <v>39</v>
      </c>
      <c r="C16" s="2" t="s">
        <v>40</v>
      </c>
      <c r="D16" s="10" t="s">
        <v>12</v>
      </c>
      <c r="E16" s="10">
        <v>47.03</v>
      </c>
      <c r="F16" s="11">
        <v>0</v>
      </c>
      <c r="G16" s="11">
        <f t="shared" si="0"/>
        <v>0</v>
      </c>
    </row>
    <row r="17" spans="1:7" ht="15.75" thickBot="1" x14ac:dyDescent="0.3">
      <c r="A17" s="4" t="s">
        <v>91</v>
      </c>
      <c r="B17" s="2" t="s">
        <v>35</v>
      </c>
      <c r="C17" s="2" t="s">
        <v>41</v>
      </c>
      <c r="D17" s="10" t="s">
        <v>12</v>
      </c>
      <c r="E17" s="10">
        <v>47.03</v>
      </c>
      <c r="F17" s="11">
        <v>0</v>
      </c>
      <c r="G17" s="11">
        <f t="shared" si="0"/>
        <v>0</v>
      </c>
    </row>
    <row r="18" spans="1:7" ht="15.75" thickBot="1" x14ac:dyDescent="0.3">
      <c r="A18" s="4" t="s">
        <v>92</v>
      </c>
      <c r="B18" s="2" t="s">
        <v>42</v>
      </c>
      <c r="C18" s="2" t="s">
        <v>43</v>
      </c>
      <c r="D18" s="10" t="s">
        <v>12</v>
      </c>
      <c r="E18" s="10">
        <v>49.79</v>
      </c>
      <c r="F18" s="11">
        <v>0</v>
      </c>
      <c r="G18" s="11">
        <f t="shared" si="0"/>
        <v>0</v>
      </c>
    </row>
    <row r="19" spans="1:7" ht="30.75" thickBot="1" x14ac:dyDescent="0.3">
      <c r="A19" s="4" t="s">
        <v>93</v>
      </c>
      <c r="B19" s="2" t="s">
        <v>44</v>
      </c>
      <c r="C19" s="2" t="s">
        <v>45</v>
      </c>
      <c r="D19" s="10" t="s">
        <v>12</v>
      </c>
      <c r="E19" s="10">
        <v>47.03</v>
      </c>
      <c r="F19" s="11">
        <v>0</v>
      </c>
      <c r="G19" s="11">
        <f t="shared" si="0"/>
        <v>0</v>
      </c>
    </row>
    <row r="20" spans="1:7" ht="30.75" thickBot="1" x14ac:dyDescent="0.3">
      <c r="A20" s="4" t="s">
        <v>94</v>
      </c>
      <c r="B20" s="2" t="s">
        <v>46</v>
      </c>
      <c r="C20" s="2" t="s">
        <v>47</v>
      </c>
      <c r="D20" s="10" t="s">
        <v>12</v>
      </c>
      <c r="E20" s="10">
        <v>34.549999999999997</v>
      </c>
      <c r="F20" s="11">
        <v>0</v>
      </c>
      <c r="G20" s="11">
        <f t="shared" si="0"/>
        <v>0</v>
      </c>
    </row>
    <row r="21" spans="1:7" ht="30.75" thickBot="1" x14ac:dyDescent="0.3">
      <c r="A21" s="4" t="s">
        <v>95</v>
      </c>
      <c r="B21" s="2" t="s">
        <v>48</v>
      </c>
      <c r="C21" s="2" t="s">
        <v>49</v>
      </c>
      <c r="D21" s="10" t="s">
        <v>12</v>
      </c>
      <c r="E21" s="10">
        <v>103.65</v>
      </c>
      <c r="F21" s="11">
        <v>0</v>
      </c>
      <c r="G21" s="11">
        <f t="shared" si="0"/>
        <v>0</v>
      </c>
    </row>
    <row r="22" spans="1:7" ht="15.75" thickBot="1" x14ac:dyDescent="0.3">
      <c r="A22" s="4" t="s">
        <v>96</v>
      </c>
      <c r="B22" s="2" t="s">
        <v>50</v>
      </c>
      <c r="C22" s="2" t="s">
        <v>51</v>
      </c>
      <c r="D22" s="10" t="s">
        <v>12</v>
      </c>
      <c r="E22" s="10">
        <v>138.19999999999999</v>
      </c>
      <c r="F22" s="11">
        <v>0</v>
      </c>
      <c r="G22" s="11">
        <f t="shared" si="0"/>
        <v>0</v>
      </c>
    </row>
    <row r="23" spans="1:7" ht="15.75" thickBot="1" x14ac:dyDescent="0.3">
      <c r="A23" s="4" t="s">
        <v>97</v>
      </c>
      <c r="B23" s="2" t="s">
        <v>52</v>
      </c>
      <c r="C23" s="2" t="s">
        <v>53</v>
      </c>
      <c r="D23" s="10" t="s">
        <v>12</v>
      </c>
      <c r="E23" s="10">
        <v>138.19999999999999</v>
      </c>
      <c r="F23" s="11">
        <v>0</v>
      </c>
      <c r="G23" s="11">
        <f t="shared" si="0"/>
        <v>0</v>
      </c>
    </row>
    <row r="24" spans="1:7" ht="15.75" thickBot="1" x14ac:dyDescent="0.3">
      <c r="A24" s="4" t="s">
        <v>98</v>
      </c>
      <c r="B24" s="2" t="s">
        <v>54</v>
      </c>
      <c r="C24" s="2" t="s">
        <v>55</v>
      </c>
      <c r="D24" s="10" t="s">
        <v>30</v>
      </c>
      <c r="E24" s="10">
        <v>20.309999999999999</v>
      </c>
      <c r="F24" s="11">
        <v>0</v>
      </c>
      <c r="G24" s="11">
        <f t="shared" si="0"/>
        <v>0</v>
      </c>
    </row>
    <row r="25" spans="1:7" ht="15.75" thickBot="1" x14ac:dyDescent="0.3">
      <c r="A25" s="4" t="s">
        <v>99</v>
      </c>
      <c r="B25" s="2" t="s">
        <v>50</v>
      </c>
      <c r="C25" s="2" t="s">
        <v>56</v>
      </c>
      <c r="D25" s="10" t="s">
        <v>12</v>
      </c>
      <c r="E25" s="10">
        <v>138.19999999999999</v>
      </c>
      <c r="F25" s="11">
        <v>0</v>
      </c>
      <c r="G25" s="11">
        <f t="shared" si="0"/>
        <v>0</v>
      </c>
    </row>
    <row r="26" spans="1:7" ht="30.75" thickBot="1" x14ac:dyDescent="0.3">
      <c r="A26" s="4" t="s">
        <v>100</v>
      </c>
      <c r="B26" s="2" t="s">
        <v>57</v>
      </c>
      <c r="C26" s="2" t="s">
        <v>58</v>
      </c>
      <c r="D26" s="10" t="s">
        <v>12</v>
      </c>
      <c r="E26" s="10">
        <v>119.75</v>
      </c>
      <c r="F26" s="11">
        <v>0</v>
      </c>
      <c r="G26" s="11">
        <f t="shared" si="0"/>
        <v>0</v>
      </c>
    </row>
    <row r="27" spans="1:7" s="7" customFormat="1" ht="45.75" thickBot="1" x14ac:dyDescent="0.3">
      <c r="A27" s="4" t="s">
        <v>101</v>
      </c>
      <c r="B27" s="9" t="s">
        <v>59</v>
      </c>
      <c r="C27" s="9" t="s">
        <v>75</v>
      </c>
      <c r="D27" s="10" t="s">
        <v>9</v>
      </c>
      <c r="E27" s="10">
        <v>8</v>
      </c>
      <c r="F27" s="11">
        <v>0</v>
      </c>
      <c r="G27" s="11">
        <f t="shared" si="0"/>
        <v>0</v>
      </c>
    </row>
    <row r="28" spans="1:7" s="7" customFormat="1" ht="30.75" thickBot="1" x14ac:dyDescent="0.3">
      <c r="A28" s="4" t="s">
        <v>102</v>
      </c>
      <c r="B28" s="9" t="s">
        <v>59</v>
      </c>
      <c r="C28" s="9" t="s">
        <v>103</v>
      </c>
      <c r="D28" s="10" t="s">
        <v>104</v>
      </c>
      <c r="E28" s="10">
        <v>1</v>
      </c>
      <c r="F28" s="11">
        <v>0</v>
      </c>
      <c r="G28" s="11">
        <f t="shared" ref="G28" si="1">ROUND(E28*F28,2)</f>
        <v>0</v>
      </c>
    </row>
    <row r="29" spans="1:7" ht="16.5" thickBot="1" x14ac:dyDescent="0.3">
      <c r="A29" s="21" t="s">
        <v>74</v>
      </c>
      <c r="B29" s="22"/>
      <c r="C29" s="22"/>
      <c r="D29" s="22"/>
      <c r="E29" s="22"/>
      <c r="F29" s="23"/>
      <c r="G29" s="15">
        <f>SUM(G2:G28)</f>
        <v>0</v>
      </c>
    </row>
    <row r="30" spans="1:7" ht="15.75" thickBot="1" x14ac:dyDescent="0.3">
      <c r="A30" s="4" t="s">
        <v>105</v>
      </c>
      <c r="B30" s="2" t="s">
        <v>7</v>
      </c>
      <c r="C30" s="2" t="s">
        <v>8</v>
      </c>
      <c r="D30" s="10" t="s">
        <v>9</v>
      </c>
      <c r="E30" s="10">
        <v>7</v>
      </c>
      <c r="F30" s="11">
        <v>0</v>
      </c>
      <c r="G30" s="11">
        <f>ROUND(E30*F30,2)</f>
        <v>0</v>
      </c>
    </row>
    <row r="31" spans="1:7" ht="30.75" thickBot="1" x14ac:dyDescent="0.3">
      <c r="A31" s="4" t="s">
        <v>106</v>
      </c>
      <c r="B31" s="2" t="s">
        <v>13</v>
      </c>
      <c r="C31" s="2" t="s">
        <v>14</v>
      </c>
      <c r="D31" s="10" t="s">
        <v>12</v>
      </c>
      <c r="E31" s="10">
        <v>17.16</v>
      </c>
      <c r="F31" s="11">
        <v>0</v>
      </c>
      <c r="G31" s="11">
        <f t="shared" ref="G31:G56" si="2">ROUND(E31*F31,2)</f>
        <v>0</v>
      </c>
    </row>
    <row r="32" spans="1:7" ht="75.75" thickBot="1" x14ac:dyDescent="0.3">
      <c r="A32" s="4" t="s">
        <v>107</v>
      </c>
      <c r="B32" s="2" t="s">
        <v>59</v>
      </c>
      <c r="C32" s="2" t="s">
        <v>229</v>
      </c>
      <c r="D32" s="10" t="s">
        <v>60</v>
      </c>
      <c r="E32" s="10">
        <v>1</v>
      </c>
      <c r="F32" s="11">
        <v>0</v>
      </c>
      <c r="G32" s="11">
        <f t="shared" si="2"/>
        <v>0</v>
      </c>
    </row>
    <row r="33" spans="1:7" ht="30.75" thickBot="1" x14ac:dyDescent="0.3">
      <c r="A33" s="4" t="s">
        <v>108</v>
      </c>
      <c r="B33" s="2" t="s">
        <v>28</v>
      </c>
      <c r="C33" s="2" t="s">
        <v>29</v>
      </c>
      <c r="D33" s="10" t="s">
        <v>30</v>
      </c>
      <c r="E33" s="10">
        <v>2.0499999999999998</v>
      </c>
      <c r="F33" s="11">
        <v>0</v>
      </c>
      <c r="G33" s="11">
        <f t="shared" si="2"/>
        <v>0</v>
      </c>
    </row>
    <row r="34" spans="1:7" ht="15.75" thickBot="1" x14ac:dyDescent="0.3">
      <c r="A34" s="4" t="s">
        <v>109</v>
      </c>
      <c r="B34" s="2" t="s">
        <v>15</v>
      </c>
      <c r="C34" s="2" t="s">
        <v>16</v>
      </c>
      <c r="D34" s="10" t="s">
        <v>12</v>
      </c>
      <c r="E34" s="10">
        <v>74.59</v>
      </c>
      <c r="F34" s="11">
        <v>0</v>
      </c>
      <c r="G34" s="11">
        <f t="shared" si="2"/>
        <v>0</v>
      </c>
    </row>
    <row r="35" spans="1:7" s="20" customFormat="1" ht="60.75" thickBot="1" x14ac:dyDescent="0.3">
      <c r="A35" s="4" t="s">
        <v>110</v>
      </c>
      <c r="B35" s="19" t="s">
        <v>61</v>
      </c>
      <c r="C35" s="19" t="s">
        <v>224</v>
      </c>
      <c r="D35" s="10" t="s">
        <v>25</v>
      </c>
      <c r="E35" s="10">
        <v>0.92</v>
      </c>
      <c r="F35" s="11">
        <v>0</v>
      </c>
      <c r="G35" s="11">
        <f t="shared" si="2"/>
        <v>0</v>
      </c>
    </row>
    <row r="36" spans="1:7" ht="30.75" thickBot="1" x14ac:dyDescent="0.3">
      <c r="A36" s="4" t="s">
        <v>111</v>
      </c>
      <c r="B36" s="2" t="s">
        <v>26</v>
      </c>
      <c r="C36" s="2" t="s">
        <v>62</v>
      </c>
      <c r="D36" s="10" t="s">
        <v>12</v>
      </c>
      <c r="E36" s="10">
        <v>11.139999999999999</v>
      </c>
      <c r="F36" s="11">
        <v>0</v>
      </c>
      <c r="G36" s="11">
        <f t="shared" si="2"/>
        <v>0</v>
      </c>
    </row>
    <row r="37" spans="1:7" ht="30.75" thickBot="1" x14ac:dyDescent="0.3">
      <c r="A37" s="4" t="s">
        <v>112</v>
      </c>
      <c r="B37" s="2" t="s">
        <v>46</v>
      </c>
      <c r="C37" s="2" t="s">
        <v>47</v>
      </c>
      <c r="D37" s="10" t="s">
        <v>12</v>
      </c>
      <c r="E37" s="10">
        <v>206.32</v>
      </c>
      <c r="F37" s="11">
        <v>0</v>
      </c>
      <c r="G37" s="11">
        <f t="shared" si="2"/>
        <v>0</v>
      </c>
    </row>
    <row r="38" spans="1:7" ht="30.75" thickBot="1" x14ac:dyDescent="0.3">
      <c r="A38" s="4" t="s">
        <v>113</v>
      </c>
      <c r="B38" s="2" t="s">
        <v>50</v>
      </c>
      <c r="C38" s="2" t="s">
        <v>63</v>
      </c>
      <c r="D38" s="10" t="s">
        <v>12</v>
      </c>
      <c r="E38" s="10">
        <v>206.32</v>
      </c>
      <c r="F38" s="11">
        <v>0</v>
      </c>
      <c r="G38" s="11">
        <f t="shared" si="2"/>
        <v>0</v>
      </c>
    </row>
    <row r="39" spans="1:7" ht="15.75" thickBot="1" x14ac:dyDescent="0.3">
      <c r="A39" s="4" t="s">
        <v>114</v>
      </c>
      <c r="B39" s="2" t="s">
        <v>52</v>
      </c>
      <c r="C39" s="2" t="s">
        <v>53</v>
      </c>
      <c r="D39" s="10" t="s">
        <v>12</v>
      </c>
      <c r="E39" s="10">
        <v>206.32</v>
      </c>
      <c r="F39" s="11">
        <v>0</v>
      </c>
      <c r="G39" s="11">
        <f t="shared" si="2"/>
        <v>0</v>
      </c>
    </row>
    <row r="40" spans="1:7" ht="15.75" thickBot="1" x14ac:dyDescent="0.3">
      <c r="A40" s="4" t="s">
        <v>115</v>
      </c>
      <c r="B40" s="2" t="s">
        <v>54</v>
      </c>
      <c r="C40" s="2" t="s">
        <v>55</v>
      </c>
      <c r="D40" s="10" t="s">
        <v>30</v>
      </c>
      <c r="E40" s="10">
        <v>54.730000000000004</v>
      </c>
      <c r="F40" s="11">
        <v>0</v>
      </c>
      <c r="G40" s="11">
        <f t="shared" si="2"/>
        <v>0</v>
      </c>
    </row>
    <row r="41" spans="1:7" ht="15.75" thickBot="1" x14ac:dyDescent="0.3">
      <c r="A41" s="4" t="s">
        <v>116</v>
      </c>
      <c r="B41" s="2" t="s">
        <v>31</v>
      </c>
      <c r="C41" s="2" t="s">
        <v>64</v>
      </c>
      <c r="D41" s="10" t="s">
        <v>9</v>
      </c>
      <c r="E41" s="10">
        <v>3</v>
      </c>
      <c r="F41" s="11">
        <v>0</v>
      </c>
      <c r="G41" s="11">
        <f t="shared" si="2"/>
        <v>0</v>
      </c>
    </row>
    <row r="42" spans="1:7" ht="30.75" thickBot="1" x14ac:dyDescent="0.3">
      <c r="A42" s="4" t="s">
        <v>117</v>
      </c>
      <c r="B42" s="2" t="s">
        <v>33</v>
      </c>
      <c r="C42" s="2" t="s">
        <v>34</v>
      </c>
      <c r="D42" s="10" t="s">
        <v>12</v>
      </c>
      <c r="E42" s="10">
        <v>5.4</v>
      </c>
      <c r="F42" s="11">
        <v>0</v>
      </c>
      <c r="G42" s="11">
        <f t="shared" si="2"/>
        <v>0</v>
      </c>
    </row>
    <row r="43" spans="1:7" ht="30.75" thickBot="1" x14ac:dyDescent="0.3">
      <c r="A43" s="4" t="s">
        <v>118</v>
      </c>
      <c r="B43" s="2" t="s">
        <v>65</v>
      </c>
      <c r="C43" s="2" t="s">
        <v>225</v>
      </c>
      <c r="D43" s="10" t="s">
        <v>12</v>
      </c>
      <c r="E43" s="10">
        <v>7.3500000000000005</v>
      </c>
      <c r="F43" s="11">
        <v>0</v>
      </c>
      <c r="G43" s="11">
        <f t="shared" si="2"/>
        <v>0</v>
      </c>
    </row>
    <row r="44" spans="1:7" ht="30.75" thickBot="1" x14ac:dyDescent="0.3">
      <c r="A44" s="4" t="s">
        <v>119</v>
      </c>
      <c r="B44" s="2" t="s">
        <v>37</v>
      </c>
      <c r="C44" s="2" t="s">
        <v>38</v>
      </c>
      <c r="D44" s="10" t="s">
        <v>12</v>
      </c>
      <c r="E44" s="10">
        <v>74.59</v>
      </c>
      <c r="F44" s="11">
        <v>0</v>
      </c>
      <c r="G44" s="11">
        <f t="shared" si="2"/>
        <v>0</v>
      </c>
    </row>
    <row r="45" spans="1:7" ht="30.75" thickBot="1" x14ac:dyDescent="0.3">
      <c r="A45" s="4" t="s">
        <v>120</v>
      </c>
      <c r="B45" s="2" t="s">
        <v>39</v>
      </c>
      <c r="C45" s="2" t="s">
        <v>40</v>
      </c>
      <c r="D45" s="10" t="s">
        <v>12</v>
      </c>
      <c r="E45" s="10">
        <v>74.59</v>
      </c>
      <c r="F45" s="11">
        <v>0</v>
      </c>
      <c r="G45" s="11">
        <f t="shared" si="2"/>
        <v>0</v>
      </c>
    </row>
    <row r="46" spans="1:7" ht="15.75" thickBot="1" x14ac:dyDescent="0.3">
      <c r="A46" s="4" t="s">
        <v>121</v>
      </c>
      <c r="B46" s="2" t="s">
        <v>35</v>
      </c>
      <c r="C46" s="2" t="s">
        <v>66</v>
      </c>
      <c r="D46" s="10" t="s">
        <v>12</v>
      </c>
      <c r="E46" s="10">
        <v>74.59</v>
      </c>
      <c r="F46" s="11">
        <v>0</v>
      </c>
      <c r="G46" s="11">
        <f t="shared" si="2"/>
        <v>0</v>
      </c>
    </row>
    <row r="47" spans="1:7" ht="15.75" thickBot="1" x14ac:dyDescent="0.3">
      <c r="A47" s="4" t="s">
        <v>122</v>
      </c>
      <c r="B47" s="2" t="s">
        <v>42</v>
      </c>
      <c r="C47" s="2" t="s">
        <v>67</v>
      </c>
      <c r="D47" s="10" t="s">
        <v>12</v>
      </c>
      <c r="E47" s="10">
        <v>74.59</v>
      </c>
      <c r="F47" s="11">
        <v>0</v>
      </c>
      <c r="G47" s="11">
        <f t="shared" si="2"/>
        <v>0</v>
      </c>
    </row>
    <row r="48" spans="1:7" ht="15.75" thickBot="1" x14ac:dyDescent="0.3">
      <c r="A48" s="4" t="s">
        <v>123</v>
      </c>
      <c r="B48" s="2" t="s">
        <v>68</v>
      </c>
      <c r="C48" s="2" t="s">
        <v>69</v>
      </c>
      <c r="D48" s="10" t="s">
        <v>12</v>
      </c>
      <c r="E48" s="10">
        <v>74.59</v>
      </c>
      <c r="F48" s="11">
        <v>0</v>
      </c>
      <c r="G48" s="11">
        <f t="shared" si="2"/>
        <v>0</v>
      </c>
    </row>
    <row r="49" spans="1:7" ht="45.75" thickBot="1" x14ac:dyDescent="0.3">
      <c r="A49" s="4" t="s">
        <v>124</v>
      </c>
      <c r="B49" s="2" t="s">
        <v>59</v>
      </c>
      <c r="C49" s="2" t="s">
        <v>70</v>
      </c>
      <c r="D49" s="10" t="s">
        <v>9</v>
      </c>
      <c r="E49" s="10">
        <v>2</v>
      </c>
      <c r="F49" s="11">
        <v>0</v>
      </c>
      <c r="G49" s="11">
        <f t="shared" si="2"/>
        <v>0</v>
      </c>
    </row>
    <row r="50" spans="1:7" ht="15.75" thickBot="1" x14ac:dyDescent="0.3">
      <c r="A50" s="4" t="s">
        <v>125</v>
      </c>
      <c r="B50" s="2" t="s">
        <v>50</v>
      </c>
      <c r="C50" s="2" t="s">
        <v>56</v>
      </c>
      <c r="D50" s="10" t="s">
        <v>12</v>
      </c>
      <c r="E50" s="10">
        <v>206.32</v>
      </c>
      <c r="F50" s="11">
        <v>0</v>
      </c>
      <c r="G50" s="11">
        <f t="shared" si="2"/>
        <v>0</v>
      </c>
    </row>
    <row r="51" spans="1:7" ht="30.75" thickBot="1" x14ac:dyDescent="0.3">
      <c r="A51" s="4" t="s">
        <v>126</v>
      </c>
      <c r="B51" s="2" t="s">
        <v>57</v>
      </c>
      <c r="C51" s="2" t="s">
        <v>71</v>
      </c>
      <c r="D51" s="10" t="s">
        <v>12</v>
      </c>
      <c r="E51" s="10">
        <v>206.32</v>
      </c>
      <c r="F51" s="11">
        <v>0</v>
      </c>
      <c r="G51" s="11">
        <f t="shared" si="2"/>
        <v>0</v>
      </c>
    </row>
    <row r="52" spans="1:7" ht="30.75" thickBot="1" x14ac:dyDescent="0.3">
      <c r="A52" s="4" t="s">
        <v>127</v>
      </c>
      <c r="B52" s="2" t="s">
        <v>44</v>
      </c>
      <c r="C52" s="2" t="s">
        <v>45</v>
      </c>
      <c r="D52" s="10" t="s">
        <v>12</v>
      </c>
      <c r="E52" s="10">
        <v>74.59</v>
      </c>
      <c r="F52" s="11">
        <v>0</v>
      </c>
      <c r="G52" s="11">
        <f t="shared" si="2"/>
        <v>0</v>
      </c>
    </row>
    <row r="53" spans="1:7" ht="15.75" thickBot="1" x14ac:dyDescent="0.3">
      <c r="A53" s="4" t="s">
        <v>128</v>
      </c>
      <c r="B53" s="2" t="s">
        <v>59</v>
      </c>
      <c r="C53" s="2" t="s">
        <v>72</v>
      </c>
      <c r="D53" s="10" t="s">
        <v>73</v>
      </c>
      <c r="E53" s="10">
        <v>3</v>
      </c>
      <c r="F53" s="11">
        <v>0</v>
      </c>
      <c r="G53" s="11">
        <f t="shared" si="2"/>
        <v>0</v>
      </c>
    </row>
    <row r="54" spans="1:7" ht="30.75" thickBot="1" x14ac:dyDescent="0.3">
      <c r="A54" s="4" t="s">
        <v>129</v>
      </c>
      <c r="B54" s="2" t="s">
        <v>59</v>
      </c>
      <c r="C54" s="2" t="s">
        <v>134</v>
      </c>
      <c r="D54" s="10" t="s">
        <v>104</v>
      </c>
      <c r="E54" s="10">
        <v>1</v>
      </c>
      <c r="F54" s="11">
        <v>0</v>
      </c>
      <c r="G54" s="11">
        <f t="shared" si="2"/>
        <v>0</v>
      </c>
    </row>
    <row r="55" spans="1:7" s="7" customFormat="1" ht="45.75" thickBot="1" x14ac:dyDescent="0.3">
      <c r="A55" s="4" t="s">
        <v>130</v>
      </c>
      <c r="B55" s="9" t="s">
        <v>59</v>
      </c>
      <c r="C55" s="9" t="s">
        <v>228</v>
      </c>
      <c r="D55" s="10" t="s">
        <v>9</v>
      </c>
      <c r="E55" s="10">
        <v>22</v>
      </c>
      <c r="F55" s="11">
        <v>0</v>
      </c>
      <c r="G55" s="11">
        <f t="shared" si="2"/>
        <v>0</v>
      </c>
    </row>
    <row r="56" spans="1:7" s="7" customFormat="1" ht="30.75" thickBot="1" x14ac:dyDescent="0.3">
      <c r="A56" s="4" t="s">
        <v>131</v>
      </c>
      <c r="B56" s="9" t="s">
        <v>59</v>
      </c>
      <c r="C56" s="9" t="s">
        <v>226</v>
      </c>
      <c r="D56" s="10" t="s">
        <v>104</v>
      </c>
      <c r="E56" s="10">
        <v>1</v>
      </c>
      <c r="F56" s="11">
        <v>0</v>
      </c>
      <c r="G56" s="11">
        <f t="shared" si="2"/>
        <v>0</v>
      </c>
    </row>
    <row r="57" spans="1:7" s="7" customFormat="1" ht="30.75" thickBot="1" x14ac:dyDescent="0.3">
      <c r="A57" s="4" t="s">
        <v>133</v>
      </c>
      <c r="B57" s="9" t="s">
        <v>59</v>
      </c>
      <c r="C57" s="9" t="s">
        <v>132</v>
      </c>
      <c r="D57" s="10" t="s">
        <v>104</v>
      </c>
      <c r="E57" s="10">
        <v>1</v>
      </c>
      <c r="F57" s="11">
        <v>0</v>
      </c>
      <c r="G57" s="11">
        <f t="shared" ref="G57" si="3">ROUND(E57*F57,2)</f>
        <v>0</v>
      </c>
    </row>
    <row r="58" spans="1:7" ht="16.5" thickBot="1" x14ac:dyDescent="0.3">
      <c r="A58" s="21" t="s">
        <v>227</v>
      </c>
      <c r="B58" s="22"/>
      <c r="C58" s="22"/>
      <c r="D58" s="22"/>
      <c r="E58" s="22"/>
      <c r="F58" s="23"/>
      <c r="G58" s="15">
        <f>SUM(G30:G57)</f>
        <v>0</v>
      </c>
    </row>
    <row r="59" spans="1:7" s="8" customFormat="1" ht="15.75" thickBot="1" x14ac:dyDescent="0.3">
      <c r="A59" s="12" t="s">
        <v>181</v>
      </c>
      <c r="B59" s="9" t="s">
        <v>7</v>
      </c>
      <c r="C59" s="9" t="s">
        <v>8</v>
      </c>
      <c r="D59" s="10" t="s">
        <v>9</v>
      </c>
      <c r="E59" s="10">
        <v>4</v>
      </c>
      <c r="F59" s="11">
        <v>0</v>
      </c>
      <c r="G59" s="11">
        <f t="shared" ref="G59:G98" si="4">ROUND(E59*F59,2)</f>
        <v>0</v>
      </c>
    </row>
    <row r="60" spans="1:7" s="8" customFormat="1" ht="30.75" thickBot="1" x14ac:dyDescent="0.3">
      <c r="A60" s="12" t="s">
        <v>182</v>
      </c>
      <c r="B60" s="9" t="s">
        <v>28</v>
      </c>
      <c r="C60" s="9" t="s">
        <v>29</v>
      </c>
      <c r="D60" s="10" t="s">
        <v>12</v>
      </c>
      <c r="E60" s="10">
        <v>4.0999999999999996</v>
      </c>
      <c r="F60" s="11">
        <v>0</v>
      </c>
      <c r="G60" s="11">
        <f t="shared" si="4"/>
        <v>0</v>
      </c>
    </row>
    <row r="61" spans="1:7" s="8" customFormat="1" ht="15.75" thickBot="1" x14ac:dyDescent="0.3">
      <c r="A61" s="12" t="s">
        <v>183</v>
      </c>
      <c r="B61" s="9" t="s">
        <v>135</v>
      </c>
      <c r="C61" s="9" t="s">
        <v>136</v>
      </c>
      <c r="D61" s="10" t="s">
        <v>12</v>
      </c>
      <c r="E61" s="10">
        <v>7</v>
      </c>
      <c r="F61" s="11">
        <v>0</v>
      </c>
      <c r="G61" s="11">
        <f t="shared" si="4"/>
        <v>0</v>
      </c>
    </row>
    <row r="62" spans="1:7" s="8" customFormat="1" ht="15.75" thickBot="1" x14ac:dyDescent="0.3">
      <c r="A62" s="12" t="s">
        <v>184</v>
      </c>
      <c r="B62" s="9" t="s">
        <v>137</v>
      </c>
      <c r="C62" s="9" t="s">
        <v>138</v>
      </c>
      <c r="D62" s="10" t="s">
        <v>12</v>
      </c>
      <c r="E62" s="10">
        <v>34.42</v>
      </c>
      <c r="F62" s="11">
        <v>0</v>
      </c>
      <c r="G62" s="11">
        <f t="shared" si="4"/>
        <v>0</v>
      </c>
    </row>
    <row r="63" spans="1:7" s="8" customFormat="1" ht="30.75" thickBot="1" x14ac:dyDescent="0.3">
      <c r="A63" s="12" t="s">
        <v>185</v>
      </c>
      <c r="B63" s="9" t="s">
        <v>50</v>
      </c>
      <c r="C63" s="9" t="s">
        <v>63</v>
      </c>
      <c r="D63" s="10" t="s">
        <v>12</v>
      </c>
      <c r="E63" s="10">
        <v>20.100000000000001</v>
      </c>
      <c r="F63" s="11">
        <v>0</v>
      </c>
      <c r="G63" s="11">
        <f t="shared" si="4"/>
        <v>0</v>
      </c>
    </row>
    <row r="64" spans="1:7" s="8" customFormat="1" ht="15.75" thickBot="1" x14ac:dyDescent="0.3">
      <c r="A64" s="12" t="s">
        <v>186</v>
      </c>
      <c r="B64" s="9" t="s">
        <v>52</v>
      </c>
      <c r="C64" s="9" t="s">
        <v>53</v>
      </c>
      <c r="D64" s="10" t="s">
        <v>12</v>
      </c>
      <c r="E64" s="10">
        <v>20.100000000000001</v>
      </c>
      <c r="F64" s="11">
        <v>0</v>
      </c>
      <c r="G64" s="11">
        <f t="shared" si="4"/>
        <v>0</v>
      </c>
    </row>
    <row r="65" spans="1:7" s="8" customFormat="1" ht="15.75" thickBot="1" x14ac:dyDescent="0.3">
      <c r="A65" s="12" t="s">
        <v>187</v>
      </c>
      <c r="B65" s="9" t="s">
        <v>139</v>
      </c>
      <c r="C65" s="9" t="s">
        <v>140</v>
      </c>
      <c r="D65" s="10" t="s">
        <v>12</v>
      </c>
      <c r="E65" s="10">
        <v>4.5</v>
      </c>
      <c r="F65" s="11">
        <v>0</v>
      </c>
      <c r="G65" s="11">
        <f t="shared" si="4"/>
        <v>0</v>
      </c>
    </row>
    <row r="66" spans="1:7" s="8" customFormat="1" ht="30.75" thickBot="1" x14ac:dyDescent="0.3">
      <c r="A66" s="12" t="s">
        <v>188</v>
      </c>
      <c r="B66" s="9" t="s">
        <v>141</v>
      </c>
      <c r="C66" s="9" t="s">
        <v>142</v>
      </c>
      <c r="D66" s="10" t="s">
        <v>12</v>
      </c>
      <c r="E66" s="10">
        <v>33.119999999999997</v>
      </c>
      <c r="F66" s="11">
        <v>0</v>
      </c>
      <c r="G66" s="11">
        <f t="shared" si="4"/>
        <v>0</v>
      </c>
    </row>
    <row r="67" spans="1:7" s="8" customFormat="1" ht="15.75" thickBot="1" x14ac:dyDescent="0.3">
      <c r="A67" s="12" t="s">
        <v>189</v>
      </c>
      <c r="B67" s="9" t="s">
        <v>31</v>
      </c>
      <c r="C67" s="9" t="s">
        <v>64</v>
      </c>
      <c r="D67" s="10" t="s">
        <v>9</v>
      </c>
      <c r="E67" s="10">
        <v>4</v>
      </c>
      <c r="F67" s="11">
        <v>0</v>
      </c>
      <c r="G67" s="11">
        <f t="shared" si="4"/>
        <v>0</v>
      </c>
    </row>
    <row r="68" spans="1:7" s="8" customFormat="1" ht="30.75" thickBot="1" x14ac:dyDescent="0.3">
      <c r="A68" s="12" t="s">
        <v>190</v>
      </c>
      <c r="B68" s="9" t="s">
        <v>33</v>
      </c>
      <c r="C68" s="9" t="s">
        <v>34</v>
      </c>
      <c r="D68" s="10" t="s">
        <v>12</v>
      </c>
      <c r="E68" s="10">
        <v>7.2</v>
      </c>
      <c r="F68" s="11">
        <v>0</v>
      </c>
      <c r="G68" s="11">
        <f t="shared" si="4"/>
        <v>0</v>
      </c>
    </row>
    <row r="69" spans="1:7" s="8" customFormat="1" ht="30.75" thickBot="1" x14ac:dyDescent="0.3">
      <c r="A69" s="12" t="s">
        <v>191</v>
      </c>
      <c r="B69" s="9" t="s">
        <v>37</v>
      </c>
      <c r="C69" s="9" t="s">
        <v>38</v>
      </c>
      <c r="D69" s="10" t="s">
        <v>12</v>
      </c>
      <c r="E69" s="10">
        <v>6.65</v>
      </c>
      <c r="F69" s="11">
        <v>0</v>
      </c>
      <c r="G69" s="11">
        <f t="shared" si="4"/>
        <v>0</v>
      </c>
    </row>
    <row r="70" spans="1:7" s="8" customFormat="1" ht="30.75" thickBot="1" x14ac:dyDescent="0.3">
      <c r="A70" s="12" t="s">
        <v>192</v>
      </c>
      <c r="B70" s="9" t="s">
        <v>39</v>
      </c>
      <c r="C70" s="9" t="s">
        <v>40</v>
      </c>
      <c r="D70" s="10" t="s">
        <v>12</v>
      </c>
      <c r="E70" s="10">
        <v>6.65</v>
      </c>
      <c r="F70" s="11">
        <v>0</v>
      </c>
      <c r="G70" s="11">
        <f t="shared" si="4"/>
        <v>0</v>
      </c>
    </row>
    <row r="71" spans="1:7" s="8" customFormat="1" ht="15.75" thickBot="1" x14ac:dyDescent="0.3">
      <c r="A71" s="12" t="s">
        <v>193</v>
      </c>
      <c r="B71" s="9" t="s">
        <v>35</v>
      </c>
      <c r="C71" s="9" t="s">
        <v>66</v>
      </c>
      <c r="D71" s="10" t="s">
        <v>12</v>
      </c>
      <c r="E71" s="10">
        <v>7</v>
      </c>
      <c r="F71" s="11">
        <v>0</v>
      </c>
      <c r="G71" s="11">
        <f t="shared" si="4"/>
        <v>0</v>
      </c>
    </row>
    <row r="72" spans="1:7" s="8" customFormat="1" ht="30.75" thickBot="1" x14ac:dyDescent="0.3">
      <c r="A72" s="12" t="s">
        <v>194</v>
      </c>
      <c r="B72" s="9" t="s">
        <v>143</v>
      </c>
      <c r="C72" s="9" t="s">
        <v>144</v>
      </c>
      <c r="D72" s="10" t="s">
        <v>12</v>
      </c>
      <c r="E72" s="10">
        <v>7</v>
      </c>
      <c r="F72" s="11">
        <v>0</v>
      </c>
      <c r="G72" s="11">
        <f t="shared" si="4"/>
        <v>0</v>
      </c>
    </row>
    <row r="73" spans="1:7" s="8" customFormat="1" ht="15.75" thickBot="1" x14ac:dyDescent="0.3">
      <c r="A73" s="12" t="s">
        <v>195</v>
      </c>
      <c r="B73" s="9" t="s">
        <v>50</v>
      </c>
      <c r="C73" s="9" t="s">
        <v>56</v>
      </c>
      <c r="D73" s="10" t="s">
        <v>12</v>
      </c>
      <c r="E73" s="10">
        <v>20.100000000000001</v>
      </c>
      <c r="F73" s="11">
        <v>0</v>
      </c>
      <c r="G73" s="11">
        <f t="shared" si="4"/>
        <v>0</v>
      </c>
    </row>
    <row r="74" spans="1:7" s="8" customFormat="1" ht="30.75" thickBot="1" x14ac:dyDescent="0.3">
      <c r="A74" s="12" t="s">
        <v>196</v>
      </c>
      <c r="B74" s="9" t="s">
        <v>57</v>
      </c>
      <c r="C74" s="9" t="s">
        <v>58</v>
      </c>
      <c r="D74" s="10" t="s">
        <v>12</v>
      </c>
      <c r="E74" s="10">
        <v>20.100000000000001</v>
      </c>
      <c r="F74" s="11">
        <v>0</v>
      </c>
      <c r="G74" s="11">
        <f t="shared" si="4"/>
        <v>0</v>
      </c>
    </row>
    <row r="75" spans="1:7" s="8" customFormat="1" ht="30.75" thickBot="1" x14ac:dyDescent="0.3">
      <c r="A75" s="12" t="s">
        <v>197</v>
      </c>
      <c r="B75" s="9" t="s">
        <v>44</v>
      </c>
      <c r="C75" s="9" t="s">
        <v>45</v>
      </c>
      <c r="D75" s="10" t="s">
        <v>12</v>
      </c>
      <c r="E75" s="10">
        <v>7</v>
      </c>
      <c r="F75" s="11">
        <v>0</v>
      </c>
      <c r="G75" s="11">
        <f t="shared" si="4"/>
        <v>0</v>
      </c>
    </row>
    <row r="76" spans="1:7" s="8" customFormat="1" ht="15.75" thickBot="1" x14ac:dyDescent="0.3">
      <c r="A76" s="12" t="s">
        <v>198</v>
      </c>
      <c r="B76" s="9" t="s">
        <v>59</v>
      </c>
      <c r="C76" s="9" t="s">
        <v>145</v>
      </c>
      <c r="D76" s="10" t="s">
        <v>104</v>
      </c>
      <c r="E76" s="10">
        <v>2</v>
      </c>
      <c r="F76" s="11">
        <v>0</v>
      </c>
      <c r="G76" s="11">
        <f t="shared" si="4"/>
        <v>0</v>
      </c>
    </row>
    <row r="77" spans="1:7" s="8" customFormat="1" ht="15.75" thickBot="1" x14ac:dyDescent="0.3">
      <c r="A77" s="12" t="s">
        <v>199</v>
      </c>
      <c r="B77" s="9" t="s">
        <v>59</v>
      </c>
      <c r="C77" s="9" t="s">
        <v>146</v>
      </c>
      <c r="D77" s="10" t="s">
        <v>104</v>
      </c>
      <c r="E77" s="10">
        <v>2</v>
      </c>
      <c r="F77" s="11">
        <v>0</v>
      </c>
      <c r="G77" s="11">
        <f t="shared" si="4"/>
        <v>0</v>
      </c>
    </row>
    <row r="78" spans="1:7" s="8" customFormat="1" ht="15.75" thickBot="1" x14ac:dyDescent="0.3">
      <c r="A78" s="12" t="s">
        <v>200</v>
      </c>
      <c r="B78" s="9" t="s">
        <v>59</v>
      </c>
      <c r="C78" s="9" t="s">
        <v>147</v>
      </c>
      <c r="D78" s="10" t="s">
        <v>104</v>
      </c>
      <c r="E78" s="10">
        <v>2</v>
      </c>
      <c r="F78" s="11">
        <v>0</v>
      </c>
      <c r="G78" s="11">
        <f t="shared" si="4"/>
        <v>0</v>
      </c>
    </row>
    <row r="79" spans="1:7" s="8" customFormat="1" ht="15.75" thickBot="1" x14ac:dyDescent="0.3">
      <c r="A79" s="12" t="s">
        <v>201</v>
      </c>
      <c r="B79" s="9" t="s">
        <v>59</v>
      </c>
      <c r="C79" s="9" t="s">
        <v>148</v>
      </c>
      <c r="D79" s="10" t="s">
        <v>104</v>
      </c>
      <c r="E79" s="10">
        <v>2</v>
      </c>
      <c r="F79" s="11">
        <v>0</v>
      </c>
      <c r="G79" s="11">
        <f t="shared" si="4"/>
        <v>0</v>
      </c>
    </row>
    <row r="80" spans="1:7" s="8" customFormat="1" ht="15.75" thickBot="1" x14ac:dyDescent="0.3">
      <c r="A80" s="12" t="s">
        <v>202</v>
      </c>
      <c r="B80" s="9" t="s">
        <v>59</v>
      </c>
      <c r="C80" s="9" t="s">
        <v>149</v>
      </c>
      <c r="D80" s="10" t="s">
        <v>104</v>
      </c>
      <c r="E80" s="10">
        <v>2</v>
      </c>
      <c r="F80" s="11">
        <v>0</v>
      </c>
      <c r="G80" s="11">
        <f t="shared" si="4"/>
        <v>0</v>
      </c>
    </row>
    <row r="81" spans="1:7" s="8" customFormat="1" ht="15.75" thickBot="1" x14ac:dyDescent="0.3">
      <c r="A81" s="12" t="s">
        <v>203</v>
      </c>
      <c r="B81" s="9" t="s">
        <v>59</v>
      </c>
      <c r="C81" s="9" t="s">
        <v>150</v>
      </c>
      <c r="D81" s="10" t="s">
        <v>104</v>
      </c>
      <c r="E81" s="10">
        <v>2</v>
      </c>
      <c r="F81" s="11">
        <v>0</v>
      </c>
      <c r="G81" s="11">
        <f t="shared" si="4"/>
        <v>0</v>
      </c>
    </row>
    <row r="82" spans="1:7" s="8" customFormat="1" ht="30.75" thickBot="1" x14ac:dyDescent="0.3">
      <c r="A82" s="12" t="s">
        <v>204</v>
      </c>
      <c r="B82" s="9" t="s">
        <v>151</v>
      </c>
      <c r="C82" s="9" t="s">
        <v>152</v>
      </c>
      <c r="D82" s="10" t="s">
        <v>104</v>
      </c>
      <c r="E82" s="10">
        <v>2</v>
      </c>
      <c r="F82" s="11">
        <v>0</v>
      </c>
      <c r="G82" s="11">
        <f t="shared" si="4"/>
        <v>0</v>
      </c>
    </row>
    <row r="83" spans="1:7" s="8" customFormat="1" ht="30.75" thickBot="1" x14ac:dyDescent="0.3">
      <c r="A83" s="12" t="s">
        <v>205</v>
      </c>
      <c r="B83" s="9" t="s">
        <v>153</v>
      </c>
      <c r="C83" s="9" t="s">
        <v>154</v>
      </c>
      <c r="D83" s="10" t="s">
        <v>104</v>
      </c>
      <c r="E83" s="10">
        <v>2</v>
      </c>
      <c r="F83" s="11">
        <v>0</v>
      </c>
      <c r="G83" s="11">
        <f t="shared" si="4"/>
        <v>0</v>
      </c>
    </row>
    <row r="84" spans="1:7" s="8" customFormat="1" ht="15.75" thickBot="1" x14ac:dyDescent="0.3">
      <c r="A84" s="12" t="s">
        <v>206</v>
      </c>
      <c r="B84" s="9" t="s">
        <v>155</v>
      </c>
      <c r="C84" s="9" t="s">
        <v>156</v>
      </c>
      <c r="D84" s="10" t="s">
        <v>9</v>
      </c>
      <c r="E84" s="10">
        <v>2</v>
      </c>
      <c r="F84" s="11">
        <v>0</v>
      </c>
      <c r="G84" s="11">
        <f t="shared" si="4"/>
        <v>0</v>
      </c>
    </row>
    <row r="85" spans="1:7" s="8" customFormat="1" ht="15.75" thickBot="1" x14ac:dyDescent="0.3">
      <c r="A85" s="12" t="s">
        <v>207</v>
      </c>
      <c r="B85" s="9" t="s">
        <v>157</v>
      </c>
      <c r="C85" s="9" t="s">
        <v>158</v>
      </c>
      <c r="D85" s="10" t="s">
        <v>30</v>
      </c>
      <c r="E85" s="10">
        <v>40</v>
      </c>
      <c r="F85" s="11">
        <v>0</v>
      </c>
      <c r="G85" s="11">
        <f t="shared" si="4"/>
        <v>0</v>
      </c>
    </row>
    <row r="86" spans="1:7" s="8" customFormat="1" ht="30.75" thickBot="1" x14ac:dyDescent="0.3">
      <c r="A86" s="12" t="s">
        <v>208</v>
      </c>
      <c r="B86" s="9" t="s">
        <v>159</v>
      </c>
      <c r="C86" s="9" t="s">
        <v>160</v>
      </c>
      <c r="D86" s="10" t="s">
        <v>104</v>
      </c>
      <c r="E86" s="10">
        <v>2</v>
      </c>
      <c r="F86" s="11">
        <v>0</v>
      </c>
      <c r="G86" s="11">
        <f t="shared" si="4"/>
        <v>0</v>
      </c>
    </row>
    <row r="87" spans="1:7" s="8" customFormat="1" ht="30.75" thickBot="1" x14ac:dyDescent="0.3">
      <c r="A87" s="12" t="s">
        <v>209</v>
      </c>
      <c r="B87" s="9" t="s">
        <v>161</v>
      </c>
      <c r="C87" s="9" t="s">
        <v>162</v>
      </c>
      <c r="D87" s="10" t="s">
        <v>104</v>
      </c>
      <c r="E87" s="10">
        <v>2</v>
      </c>
      <c r="F87" s="11">
        <v>0</v>
      </c>
      <c r="G87" s="11">
        <f t="shared" si="4"/>
        <v>0</v>
      </c>
    </row>
    <row r="88" spans="1:7" s="8" customFormat="1" ht="15.75" thickBot="1" x14ac:dyDescent="0.3">
      <c r="A88" s="12" t="s">
        <v>210</v>
      </c>
      <c r="B88" s="9" t="s">
        <v>163</v>
      </c>
      <c r="C88" s="9" t="s">
        <v>164</v>
      </c>
      <c r="D88" s="10" t="s">
        <v>104</v>
      </c>
      <c r="E88" s="10">
        <v>2</v>
      </c>
      <c r="F88" s="11">
        <v>0</v>
      </c>
      <c r="G88" s="11">
        <f t="shared" si="4"/>
        <v>0</v>
      </c>
    </row>
    <row r="89" spans="1:7" s="8" customFormat="1" ht="15.75" thickBot="1" x14ac:dyDescent="0.3">
      <c r="A89" s="12" t="s">
        <v>211</v>
      </c>
      <c r="B89" s="9" t="s">
        <v>165</v>
      </c>
      <c r="C89" s="9" t="s">
        <v>166</v>
      </c>
      <c r="D89" s="10" t="s">
        <v>9</v>
      </c>
      <c r="E89" s="10">
        <v>2</v>
      </c>
      <c r="F89" s="11">
        <v>0</v>
      </c>
      <c r="G89" s="11">
        <f t="shared" si="4"/>
        <v>0</v>
      </c>
    </row>
    <row r="90" spans="1:7" s="8" customFormat="1" ht="30.75" thickBot="1" x14ac:dyDescent="0.3">
      <c r="A90" s="12" t="s">
        <v>212</v>
      </c>
      <c r="B90" s="9" t="s">
        <v>167</v>
      </c>
      <c r="C90" s="9" t="s">
        <v>168</v>
      </c>
      <c r="D90" s="10" t="s">
        <v>9</v>
      </c>
      <c r="E90" s="10">
        <v>4</v>
      </c>
      <c r="F90" s="11">
        <v>0</v>
      </c>
      <c r="G90" s="11">
        <f t="shared" si="4"/>
        <v>0</v>
      </c>
    </row>
    <row r="91" spans="1:7" s="8" customFormat="1" ht="30.75" thickBot="1" x14ac:dyDescent="0.3">
      <c r="A91" s="12" t="s">
        <v>213</v>
      </c>
      <c r="B91" s="9" t="s">
        <v>169</v>
      </c>
      <c r="C91" s="9" t="s">
        <v>170</v>
      </c>
      <c r="D91" s="10" t="s">
        <v>30</v>
      </c>
      <c r="E91" s="10">
        <v>30</v>
      </c>
      <c r="F91" s="11">
        <v>0</v>
      </c>
      <c r="G91" s="11">
        <f t="shared" si="4"/>
        <v>0</v>
      </c>
    </row>
    <row r="92" spans="1:7" s="8" customFormat="1" ht="30.75" thickBot="1" x14ac:dyDescent="0.3">
      <c r="A92" s="12" t="s">
        <v>214</v>
      </c>
      <c r="B92" s="9" t="s">
        <v>171</v>
      </c>
      <c r="C92" s="9" t="s">
        <v>172</v>
      </c>
      <c r="D92" s="10" t="s">
        <v>30</v>
      </c>
      <c r="E92" s="10">
        <v>30</v>
      </c>
      <c r="F92" s="11">
        <v>0</v>
      </c>
      <c r="G92" s="11">
        <f t="shared" si="4"/>
        <v>0</v>
      </c>
    </row>
    <row r="93" spans="1:7" s="8" customFormat="1" ht="15.75" thickBot="1" x14ac:dyDescent="0.3">
      <c r="A93" s="12" t="s">
        <v>215</v>
      </c>
      <c r="B93" s="9" t="s">
        <v>173</v>
      </c>
      <c r="C93" s="9" t="s">
        <v>174</v>
      </c>
      <c r="D93" s="10" t="s">
        <v>30</v>
      </c>
      <c r="E93" s="10">
        <v>30</v>
      </c>
      <c r="F93" s="11">
        <v>0</v>
      </c>
      <c r="G93" s="11">
        <f t="shared" si="4"/>
        <v>0</v>
      </c>
    </row>
    <row r="94" spans="1:7" s="8" customFormat="1" ht="30.75" thickBot="1" x14ac:dyDescent="0.3">
      <c r="A94" s="12" t="s">
        <v>216</v>
      </c>
      <c r="B94" s="9" t="s">
        <v>175</v>
      </c>
      <c r="C94" s="9" t="s">
        <v>176</v>
      </c>
      <c r="D94" s="10" t="s">
        <v>30</v>
      </c>
      <c r="E94" s="10">
        <v>30</v>
      </c>
      <c r="F94" s="11">
        <v>0</v>
      </c>
      <c r="G94" s="11">
        <f t="shared" si="4"/>
        <v>0</v>
      </c>
    </row>
    <row r="95" spans="1:7" s="8" customFormat="1" ht="45.75" thickBot="1" x14ac:dyDescent="0.3">
      <c r="A95" s="12" t="s">
        <v>217</v>
      </c>
      <c r="B95" s="9" t="s">
        <v>177</v>
      </c>
      <c r="C95" s="9" t="s">
        <v>178</v>
      </c>
      <c r="D95" s="10" t="s">
        <v>30</v>
      </c>
      <c r="E95" s="10">
        <v>20</v>
      </c>
      <c r="F95" s="11">
        <v>0</v>
      </c>
      <c r="G95" s="11">
        <f t="shared" si="4"/>
        <v>0</v>
      </c>
    </row>
    <row r="96" spans="1:7" s="8" customFormat="1" ht="30.75" thickBot="1" x14ac:dyDescent="0.3">
      <c r="A96" s="12" t="s">
        <v>218</v>
      </c>
      <c r="B96" s="9" t="s">
        <v>179</v>
      </c>
      <c r="C96" s="9" t="s">
        <v>180</v>
      </c>
      <c r="D96" s="10" t="s">
        <v>9</v>
      </c>
      <c r="E96" s="10">
        <v>2</v>
      </c>
      <c r="F96" s="11">
        <v>0</v>
      </c>
      <c r="G96" s="11">
        <f t="shared" si="4"/>
        <v>0</v>
      </c>
    </row>
    <row r="97" spans="1:7" s="8" customFormat="1" ht="15.75" thickBot="1" x14ac:dyDescent="0.3">
      <c r="A97" s="12" t="s">
        <v>219</v>
      </c>
      <c r="B97" s="9" t="s">
        <v>59</v>
      </c>
      <c r="C97" s="9" t="s">
        <v>72</v>
      </c>
      <c r="D97" s="10" t="s">
        <v>73</v>
      </c>
      <c r="E97" s="10">
        <v>4</v>
      </c>
      <c r="F97" s="11">
        <v>0</v>
      </c>
      <c r="G97" s="11">
        <f t="shared" si="4"/>
        <v>0</v>
      </c>
    </row>
    <row r="98" spans="1:7" s="8" customFormat="1" ht="15.75" thickBot="1" x14ac:dyDescent="0.3">
      <c r="A98" s="18" t="s">
        <v>222</v>
      </c>
      <c r="B98" s="9" t="s">
        <v>59</v>
      </c>
      <c r="C98" s="9" t="s">
        <v>223</v>
      </c>
      <c r="D98" s="10" t="s">
        <v>104</v>
      </c>
      <c r="E98" s="10">
        <v>4</v>
      </c>
      <c r="F98" s="11">
        <v>0</v>
      </c>
      <c r="G98" s="11">
        <f t="shared" si="4"/>
        <v>0</v>
      </c>
    </row>
    <row r="99" spans="1:7" ht="16.5" thickBot="1" x14ac:dyDescent="0.3">
      <c r="A99" s="21" t="s">
        <v>220</v>
      </c>
      <c r="B99" s="22"/>
      <c r="C99" s="22"/>
      <c r="D99" s="22"/>
      <c r="E99" s="22"/>
      <c r="F99" s="23"/>
      <c r="G99" s="15">
        <f>SUM(G59:G98)</f>
        <v>0</v>
      </c>
    </row>
    <row r="100" spans="1:7" s="8" customFormat="1" x14ac:dyDescent="0.25">
      <c r="A100" s="5"/>
      <c r="D100" s="6"/>
      <c r="E100" s="6"/>
      <c r="F100" s="16"/>
      <c r="G100" s="16"/>
    </row>
    <row r="102" spans="1:7" ht="18.75" x14ac:dyDescent="0.25">
      <c r="A102" s="24" t="s">
        <v>221</v>
      </c>
      <c r="B102" s="24"/>
      <c r="C102" s="24"/>
      <c r="D102" s="24"/>
      <c r="E102" s="24"/>
      <c r="F102" s="24"/>
      <c r="G102" s="17">
        <f>G99+G58+G29</f>
        <v>0</v>
      </c>
    </row>
  </sheetData>
  <mergeCells count="4">
    <mergeCell ref="A29:F29"/>
    <mergeCell ref="A58:F58"/>
    <mergeCell ref="A99:F99"/>
    <mergeCell ref="A102:F10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Walendzik</dc:creator>
  <cp:lastModifiedBy>Mateusz Krawczyk</cp:lastModifiedBy>
  <dcterms:created xsi:type="dcterms:W3CDTF">2022-07-04T07:50:00Z</dcterms:created>
  <dcterms:modified xsi:type="dcterms:W3CDTF">2022-07-13T08:29:45Z</dcterms:modified>
</cp:coreProperties>
</file>